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rzedsięwzięcia" sheetId="1" r:id="rId1"/>
  </sheets>
  <definedNames>
    <definedName name="_xlnm.Print_Area" localSheetId="0">'Przedsięwzięcia'!$A$1:$Q$23</definedName>
  </definedNames>
  <calcPr fullCalcOnLoad="1"/>
</workbook>
</file>

<file path=xl/comments1.xml><?xml version="1.0" encoding="utf-8"?>
<comments xmlns="http://schemas.openxmlformats.org/spreadsheetml/2006/main">
  <authors>
    <author>m.legutko</author>
  </authors>
  <commentList>
    <comment ref="G6" authorId="0">
      <text>
        <r>
          <rPr>
            <b/>
            <sz val="8"/>
            <rFont val="Tahoma"/>
            <family val="0"/>
          </rPr>
          <t>Kolumna nieobowiązkowa - wprowadzona po to aby można było automatycznie sumować nakłady w kolumnie "Łączne nakłady finansowe".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<sst xmlns="http://schemas.openxmlformats.org/spreadsheetml/2006/main" count="40" uniqueCount="28">
  <si>
    <t>Lp.</t>
  </si>
  <si>
    <t>Nazwa i cel przedsięwzięcia</t>
  </si>
  <si>
    <t>Jednostka organizacyjna odpowiedzialna za realizację lub koordynująca wykonywanie przedsięwzięcia</t>
  </si>
  <si>
    <t>Okres realizacji</t>
  </si>
  <si>
    <t>Limit zobowiązań</t>
  </si>
  <si>
    <t>Łączne nakłady finansowe</t>
  </si>
  <si>
    <t>Nakłady poniesione w latach poprzednich</t>
  </si>
  <si>
    <t>Limity wydatków</t>
  </si>
  <si>
    <t>Umowy, o których mowa w art. 226, ust. 4 pkt 2 ufp (zapewnienie ciągłości działania jednostki)</t>
  </si>
  <si>
    <t>I</t>
  </si>
  <si>
    <t>Zapewnienie ciągłości działania jednostki</t>
  </si>
  <si>
    <t>UG</t>
  </si>
  <si>
    <t>2011-2012</t>
  </si>
  <si>
    <t>II</t>
  </si>
  <si>
    <t>Przedsięwzięcia, o których mowa w art. 226, ust. 4 pkt 1 ufp (wydatki bieżące)</t>
  </si>
  <si>
    <t xml:space="preserve">Program Operacyjny kapitał Ludzki Najważniejsze są dzieci </t>
  </si>
  <si>
    <t>2011-2013</t>
  </si>
  <si>
    <t>Suma</t>
  </si>
  <si>
    <t>X</t>
  </si>
  <si>
    <t>III</t>
  </si>
  <si>
    <t>Przedsięwzięcia, o których mowa w art. 226, ust. 4 pkt 1 ufp (wydatki majątkowe)</t>
  </si>
  <si>
    <t xml:space="preserve">Zagospodarowanie terenu przy skrzyżowaniu ulic Wolności _Wojska Polskiego od strony południowowschodniej - wydatki majątkowe </t>
  </si>
  <si>
    <t>2009-2014</t>
  </si>
  <si>
    <t xml:space="preserve">Projekt przebudowy oczyszcalni ścieków Lemna w Boronowie </t>
  </si>
  <si>
    <t>IV</t>
  </si>
  <si>
    <t xml:space="preserve">Wieloletnie poręczenia i gwarancje, o których mowa w art. 226, ust. 4 pkt 3 ufp </t>
  </si>
  <si>
    <t>Łącznie ( I + II + III+IV)</t>
  </si>
  <si>
    <t>Załącznik nr 2 do Uchwały Nr  44/XXII/2012 Rady Gminy w Boronowie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</si>
</sst>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0000000"/>
    <numFmt numFmtId="166" formatCode="#,##0.000"/>
    <numFmt numFmtId="167" formatCode="#,##0.0000"/>
    <numFmt numFmtId="168" formatCode="#,##0_ ;[Red]\-#,##0\ "/>
    <numFmt numFmtId="169" formatCode="#,##0\ [$€-1];[Red]\-#,##0\ [$€-1]"/>
    <numFmt numFmtId="170" formatCode="0.0%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0" fontId="20" fillId="20" borderId="12" xfId="0" applyFont="1" applyFill="1" applyBorder="1" applyAlignment="1">
      <alignment horizontal="center"/>
    </xf>
    <xf numFmtId="0" fontId="20" fillId="20" borderId="13" xfId="0" applyFont="1" applyFill="1" applyBorder="1" applyAlignment="1">
      <alignment horizontal="center"/>
    </xf>
    <xf numFmtId="0" fontId="20" fillId="20" borderId="14" xfId="0" applyFont="1" applyFill="1" applyBorder="1" applyAlignment="1">
      <alignment horizontal="center"/>
    </xf>
    <xf numFmtId="0" fontId="0" fillId="20" borderId="15" xfId="0" applyFill="1" applyBorder="1" applyAlignment="1">
      <alignment horizontal="center" vertical="center"/>
    </xf>
    <xf numFmtId="49" fontId="20" fillId="20" borderId="16" xfId="0" applyNumberFormat="1" applyFont="1" applyFill="1" applyBorder="1" applyAlignment="1">
      <alignment vertical="center" wrapText="1"/>
    </xf>
    <xf numFmtId="0" fontId="0" fillId="2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/>
    </xf>
    <xf numFmtId="3" fontId="0" fillId="20" borderId="17" xfId="0" applyNumberFormat="1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7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3" fontId="0" fillId="20" borderId="19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24" borderId="19" xfId="0" applyNumberFormat="1" applyFill="1" applyBorder="1" applyAlignment="1">
      <alignment horizontal="center" vertical="center"/>
    </xf>
    <xf numFmtId="3" fontId="0" fillId="24" borderId="20" xfId="0" applyNumberFormat="1" applyFill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20" fillId="20" borderId="16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20" fillId="20" borderId="17" xfId="0" applyNumberFormat="1" applyFont="1" applyFill="1" applyBorder="1" applyAlignment="1">
      <alignment horizontal="center" vertical="center"/>
    </xf>
    <xf numFmtId="3" fontId="20" fillId="20" borderId="21" xfId="0" applyNumberFormat="1" applyFont="1" applyFill="1" applyBorder="1" applyAlignment="1">
      <alignment horizontal="center" vertical="center"/>
    </xf>
    <xf numFmtId="3" fontId="20" fillId="20" borderId="22" xfId="0" applyNumberFormat="1" applyFont="1" applyFill="1" applyBorder="1" applyAlignment="1">
      <alignment horizontal="center" vertical="center"/>
    </xf>
    <xf numFmtId="0" fontId="0" fillId="20" borderId="23" xfId="0" applyFill="1" applyBorder="1" applyAlignment="1">
      <alignment vertical="center" wrapText="1"/>
    </xf>
    <xf numFmtId="0" fontId="0" fillId="0" borderId="24" xfId="0" applyBorder="1" applyAlignment="1">
      <alignment/>
    </xf>
    <xf numFmtId="3" fontId="20" fillId="20" borderId="16" xfId="0" applyNumberFormat="1" applyFont="1" applyFill="1" applyBorder="1" applyAlignment="1">
      <alignment horizontal="center" vertical="center"/>
    </xf>
    <xf numFmtId="3" fontId="20" fillId="20" borderId="21" xfId="0" applyNumberFormat="1" applyFont="1" applyFill="1" applyBorder="1" applyAlignment="1">
      <alignment horizontal="center" vertical="center"/>
    </xf>
    <xf numFmtId="3" fontId="20" fillId="20" borderId="24" xfId="0" applyNumberFormat="1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3" fontId="0" fillId="20" borderId="16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3" fontId="20" fillId="20" borderId="26" xfId="0" applyNumberFormat="1" applyFont="1" applyFill="1" applyBorder="1" applyAlignment="1">
      <alignment horizontal="center" vertical="center"/>
    </xf>
    <xf numFmtId="3" fontId="20" fillId="20" borderId="27" xfId="0" applyNumberFormat="1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3" fontId="21" fillId="20" borderId="28" xfId="0" applyNumberFormat="1" applyFont="1" applyFill="1" applyBorder="1" applyAlignment="1">
      <alignment horizontal="center" vertical="center"/>
    </xf>
    <xf numFmtId="3" fontId="21" fillId="20" borderId="29" xfId="0" applyNumberFormat="1" applyFont="1" applyFill="1" applyBorder="1" applyAlignment="1">
      <alignment horizontal="center" vertical="center"/>
    </xf>
    <xf numFmtId="3" fontId="21" fillId="20" borderId="30" xfId="0" applyNumberFormat="1" applyFont="1" applyFill="1" applyBorder="1" applyAlignment="1">
      <alignment horizontal="center" vertical="center"/>
    </xf>
    <xf numFmtId="3" fontId="21" fillId="20" borderId="31" xfId="0" applyNumberFormat="1" applyFont="1" applyFill="1" applyBorder="1" applyAlignment="1">
      <alignment horizontal="center" vertical="center"/>
    </xf>
    <xf numFmtId="0" fontId="21" fillId="20" borderId="32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20" fillId="20" borderId="33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0" fillId="2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20" fillId="20" borderId="20" xfId="0" applyFont="1" applyFill="1" applyBorder="1" applyAlignment="1">
      <alignment horizontal="center" vertical="center" wrapText="1"/>
    </xf>
    <xf numFmtId="0" fontId="20" fillId="20" borderId="36" xfId="0" applyFont="1" applyFill="1" applyBorder="1" applyAlignment="1">
      <alignment horizontal="center" vertical="center" wrapText="1"/>
    </xf>
    <xf numFmtId="0" fontId="20" fillId="20" borderId="37" xfId="0" applyFont="1" applyFill="1" applyBorder="1" applyAlignment="1">
      <alignment horizontal="center" vertical="center" wrapText="1"/>
    </xf>
    <xf numFmtId="0" fontId="20" fillId="20" borderId="38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20" fillId="20" borderId="39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20" fillId="20" borderId="4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20" borderId="42" xfId="0" applyFont="1" applyFill="1" applyBorder="1" applyAlignment="1">
      <alignment horizontal="center" vertical="center" wrapText="1"/>
    </xf>
    <xf numFmtId="0" fontId="20" fillId="2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20" fillId="20" borderId="42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45" xfId="0" applyFont="1" applyFill="1" applyBorder="1" applyAlignment="1">
      <alignment horizontal="center" vertical="center" wrapText="1"/>
    </xf>
    <xf numFmtId="0" fontId="20" fillId="20" borderId="46" xfId="0" applyFont="1" applyFill="1" applyBorder="1" applyAlignment="1">
      <alignment horizontal="center" vertical="center" wrapText="1"/>
    </xf>
    <xf numFmtId="0" fontId="20" fillId="20" borderId="47" xfId="0" applyFont="1" applyFill="1" applyBorder="1" applyAlignment="1">
      <alignment horizontal="center" vertical="center" wrapText="1"/>
    </xf>
    <xf numFmtId="0" fontId="0" fillId="20" borderId="48" xfId="0" applyFill="1" applyBorder="1" applyAlignment="1">
      <alignment horizontal="center" vertical="center"/>
    </xf>
    <xf numFmtId="0" fontId="0" fillId="20" borderId="49" xfId="0" applyFill="1" applyBorder="1" applyAlignment="1">
      <alignment horizontal="center" vertical="center"/>
    </xf>
    <xf numFmtId="0" fontId="0" fillId="20" borderId="50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showGridLines="0" tabSelected="1" workbookViewId="0" topLeftCell="B1">
      <selection activeCell="B2" sqref="B2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17.875" style="0" customWidth="1"/>
    <col min="6" max="6" width="21.75390625" style="0" customWidth="1"/>
    <col min="7" max="7" width="17.00390625" style="0" customWidth="1"/>
    <col min="8" max="12" width="10.125" style="0" customWidth="1"/>
    <col min="13" max="13" width="12.125" style="0" customWidth="1"/>
  </cols>
  <sheetData>
    <row r="2" ht="12.75">
      <c r="D2" s="1"/>
    </row>
    <row r="4" spans="6:12" s="2" customFormat="1" ht="12.75">
      <c r="F4" s="3" t="s">
        <v>27</v>
      </c>
      <c r="G4" s="3"/>
      <c r="H4" s="3"/>
      <c r="I4" s="3"/>
      <c r="J4" s="3"/>
      <c r="K4" s="3"/>
      <c r="L4" s="3"/>
    </row>
    <row r="5" s="2" customFormat="1" ht="13.5" thickBot="1"/>
    <row r="6" spans="1:17" ht="90" customHeight="1">
      <c r="A6" s="62" t="s">
        <v>0</v>
      </c>
      <c r="B6" s="64" t="s">
        <v>1</v>
      </c>
      <c r="C6" s="66" t="s">
        <v>2</v>
      </c>
      <c r="D6" s="66" t="s">
        <v>3</v>
      </c>
      <c r="E6" s="69" t="s">
        <v>4</v>
      </c>
      <c r="F6" s="67" t="s">
        <v>5</v>
      </c>
      <c r="G6" s="4" t="s">
        <v>6</v>
      </c>
      <c r="H6" s="71" t="s">
        <v>7</v>
      </c>
      <c r="I6" s="72"/>
      <c r="J6" s="72"/>
      <c r="K6" s="72"/>
      <c r="L6" s="72"/>
      <c r="M6" s="72"/>
      <c r="N6" s="72"/>
      <c r="O6" s="72"/>
      <c r="P6" s="72"/>
      <c r="Q6" s="73"/>
    </row>
    <row r="7" spans="1:17" ht="13.5" thickBot="1">
      <c r="A7" s="63"/>
      <c r="B7" s="65"/>
      <c r="C7" s="65"/>
      <c r="D7" s="65"/>
      <c r="E7" s="70"/>
      <c r="F7" s="68"/>
      <c r="G7" s="5"/>
      <c r="H7" s="6">
        <v>2012</v>
      </c>
      <c r="I7" s="6">
        <v>2013</v>
      </c>
      <c r="J7" s="6">
        <v>2014</v>
      </c>
      <c r="K7" s="7">
        <v>2015</v>
      </c>
      <c r="L7" s="7">
        <v>2016</v>
      </c>
      <c r="M7" s="7">
        <v>2017</v>
      </c>
      <c r="N7" s="7">
        <v>2018</v>
      </c>
      <c r="O7" s="7">
        <v>2019</v>
      </c>
      <c r="P7" s="7">
        <v>2020</v>
      </c>
      <c r="Q7" s="8">
        <v>2021</v>
      </c>
    </row>
    <row r="8" spans="1:17" s="2" customFormat="1" ht="33.75" customHeight="1">
      <c r="A8" s="74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6"/>
    </row>
    <row r="9" spans="1:17" ht="39.75" customHeight="1">
      <c r="A9" s="9" t="s">
        <v>9</v>
      </c>
      <c r="B9" s="10" t="s">
        <v>10</v>
      </c>
      <c r="C9" s="11" t="s">
        <v>11</v>
      </c>
      <c r="D9" s="12" t="s">
        <v>12</v>
      </c>
      <c r="E9" s="13"/>
      <c r="F9" s="14">
        <v>211500</v>
      </c>
      <c r="G9" s="13">
        <v>56500</v>
      </c>
      <c r="H9" s="13">
        <v>155000</v>
      </c>
      <c r="I9" s="13"/>
      <c r="J9" s="13"/>
      <c r="K9" s="13"/>
      <c r="L9" s="13"/>
      <c r="M9" s="13"/>
      <c r="N9" s="13"/>
      <c r="O9" s="13"/>
      <c r="P9" s="13"/>
      <c r="Q9" s="13"/>
    </row>
    <row r="10" spans="1:17" ht="39.75" customHeight="1">
      <c r="A10" s="15" t="s">
        <v>13</v>
      </c>
      <c r="B10" s="56" t="s">
        <v>14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ht="39.75" customHeight="1">
      <c r="A11" s="9">
        <v>1</v>
      </c>
      <c r="B11" s="16" t="s">
        <v>15</v>
      </c>
      <c r="C11" s="17" t="s">
        <v>11</v>
      </c>
      <c r="D11" s="17" t="s">
        <v>16</v>
      </c>
      <c r="E11" s="17"/>
      <c r="F11" s="18">
        <f>SUM(G11:L11)</f>
        <v>41720</v>
      </c>
      <c r="G11" s="19">
        <v>1760</v>
      </c>
      <c r="H11" s="20">
        <v>30720</v>
      </c>
      <c r="I11" s="20">
        <v>9240</v>
      </c>
      <c r="J11" s="20"/>
      <c r="K11" s="21"/>
      <c r="L11" s="22"/>
      <c r="M11" s="23"/>
      <c r="N11" s="24"/>
      <c r="O11" s="24"/>
      <c r="P11" s="24"/>
      <c r="Q11" s="25"/>
    </row>
    <row r="12" spans="1:17" ht="39.75" customHeight="1">
      <c r="A12" s="9">
        <v>2</v>
      </c>
      <c r="B12" s="16"/>
      <c r="C12" s="17"/>
      <c r="D12" s="17"/>
      <c r="E12" s="17"/>
      <c r="F12" s="18">
        <f>SUM(G12:L12)</f>
        <v>0</v>
      </c>
      <c r="G12" s="19"/>
      <c r="H12" s="20"/>
      <c r="I12" s="20"/>
      <c r="J12" s="20"/>
      <c r="K12" s="21"/>
      <c r="L12" s="22"/>
      <c r="M12" s="23"/>
      <c r="N12" s="24"/>
      <c r="O12" s="24"/>
      <c r="P12" s="24"/>
      <c r="Q12" s="25"/>
    </row>
    <row r="13" spans="1:17" ht="39.75" customHeight="1">
      <c r="A13" s="9">
        <v>3</v>
      </c>
      <c r="B13" s="16"/>
      <c r="C13" s="17"/>
      <c r="D13" s="17"/>
      <c r="E13" s="17"/>
      <c r="F13" s="18">
        <f>SUM(G13:L13)</f>
        <v>0</v>
      </c>
      <c r="G13" s="19"/>
      <c r="H13" s="20"/>
      <c r="I13" s="20"/>
      <c r="J13" s="20"/>
      <c r="K13" s="21"/>
      <c r="L13" s="22"/>
      <c r="M13" s="23"/>
      <c r="N13" s="24"/>
      <c r="O13" s="24"/>
      <c r="P13" s="24"/>
      <c r="Q13" s="25"/>
    </row>
    <row r="14" spans="1:17" ht="19.5" customHeight="1">
      <c r="A14" s="52" t="s">
        <v>17</v>
      </c>
      <c r="B14" s="53"/>
      <c r="C14" s="26" t="s">
        <v>18</v>
      </c>
      <c r="D14" s="26" t="s">
        <v>18</v>
      </c>
      <c r="E14" s="27">
        <f aca="true" t="shared" si="0" ref="E14:M14">SUM(E11:E13)</f>
        <v>0</v>
      </c>
      <c r="F14" s="28">
        <f t="shared" si="0"/>
        <v>41720</v>
      </c>
      <c r="G14" s="27">
        <f>SUM(G11:G13)</f>
        <v>1760</v>
      </c>
      <c r="H14" s="27">
        <f t="shared" si="0"/>
        <v>30720</v>
      </c>
      <c r="I14" s="27">
        <f t="shared" si="0"/>
        <v>9240</v>
      </c>
      <c r="J14" s="27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7">
        <f>SUM(N11:N13)</f>
        <v>0</v>
      </c>
      <c r="O14" s="27">
        <f>SUM(O11:O13)</f>
        <v>0</v>
      </c>
      <c r="P14" s="27">
        <f>SUM(P11:P13)</f>
        <v>0</v>
      </c>
      <c r="Q14" s="30">
        <f>SUM(Q11:Q13)</f>
        <v>0</v>
      </c>
    </row>
    <row r="15" spans="1:17" ht="39.75" customHeight="1">
      <c r="A15" s="15" t="s">
        <v>19</v>
      </c>
      <c r="B15" s="56" t="s">
        <v>20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8"/>
    </row>
    <row r="16" spans="1:17" ht="39.75" customHeight="1">
      <c r="A16" s="9">
        <v>1</v>
      </c>
      <c r="B16" s="31" t="s">
        <v>21</v>
      </c>
      <c r="C16" s="17" t="s">
        <v>11</v>
      </c>
      <c r="D16" s="17" t="s">
        <v>22</v>
      </c>
      <c r="E16" s="17">
        <v>833000</v>
      </c>
      <c r="F16" s="18">
        <f>SUM(G16:L16)</f>
        <v>1010000</v>
      </c>
      <c r="G16" s="19">
        <v>177000</v>
      </c>
      <c r="H16" s="20">
        <v>446188</v>
      </c>
      <c r="I16" s="20">
        <v>376812</v>
      </c>
      <c r="J16" s="20">
        <v>10000</v>
      </c>
      <c r="K16" s="21"/>
      <c r="L16" s="22"/>
      <c r="M16" s="23"/>
      <c r="N16" s="24"/>
      <c r="O16" s="24"/>
      <c r="P16" s="24"/>
      <c r="Q16" s="32"/>
    </row>
    <row r="17" spans="1:17" ht="39.75" customHeight="1">
      <c r="A17" s="9">
        <v>2</v>
      </c>
      <c r="B17" s="31" t="s">
        <v>23</v>
      </c>
      <c r="C17" s="17" t="s">
        <v>11</v>
      </c>
      <c r="D17" s="17">
        <v>2013</v>
      </c>
      <c r="E17" s="17">
        <v>70000</v>
      </c>
      <c r="F17" s="18">
        <f>SUM(G17:L17)</f>
        <v>70000</v>
      </c>
      <c r="G17" s="19"/>
      <c r="H17" s="20"/>
      <c r="I17" s="20">
        <v>70000</v>
      </c>
      <c r="J17" s="20"/>
      <c r="K17" s="20"/>
      <c r="L17" s="21"/>
      <c r="M17" s="23"/>
      <c r="N17" s="24"/>
      <c r="O17" s="24"/>
      <c r="P17" s="24"/>
      <c r="Q17" s="32"/>
    </row>
    <row r="18" spans="1:17" ht="39.75" customHeight="1">
      <c r="A18" s="9">
        <v>3</v>
      </c>
      <c r="B18" s="31"/>
      <c r="C18" s="17"/>
      <c r="D18" s="17"/>
      <c r="E18" s="17"/>
      <c r="F18" s="18">
        <f>SUM(G18:L18)</f>
        <v>0</v>
      </c>
      <c r="G18" s="19"/>
      <c r="H18" s="20"/>
      <c r="I18" s="20"/>
      <c r="J18" s="20"/>
      <c r="K18" s="20"/>
      <c r="L18" s="21"/>
      <c r="M18" s="23"/>
      <c r="N18" s="24"/>
      <c r="O18" s="24"/>
      <c r="P18" s="24"/>
      <c r="Q18" s="32"/>
    </row>
    <row r="19" spans="1:17" ht="19.5" customHeight="1">
      <c r="A19" s="52" t="s">
        <v>17</v>
      </c>
      <c r="B19" s="53"/>
      <c r="C19" s="26" t="s">
        <v>18</v>
      </c>
      <c r="D19" s="26" t="s">
        <v>18</v>
      </c>
      <c r="E19" s="27">
        <f>SUM(E16:E18)</f>
        <v>903000</v>
      </c>
      <c r="F19" s="28">
        <f aca="true" t="shared" si="1" ref="F19:L19">SUM(F16:F18)</f>
        <v>1080000</v>
      </c>
      <c r="G19" s="27">
        <f>SUM(G16:G18)</f>
        <v>177000</v>
      </c>
      <c r="H19" s="33">
        <f t="shared" si="1"/>
        <v>446188</v>
      </c>
      <c r="I19" s="33">
        <f t="shared" si="1"/>
        <v>446812</v>
      </c>
      <c r="J19" s="33">
        <f t="shared" si="1"/>
        <v>10000</v>
      </c>
      <c r="K19" s="34">
        <f t="shared" si="1"/>
        <v>0</v>
      </c>
      <c r="L19" s="34">
        <f t="shared" si="1"/>
        <v>0</v>
      </c>
      <c r="M19" s="29">
        <f>SUM(M16:M18)</f>
        <v>0</v>
      </c>
      <c r="N19" s="27">
        <f>SUM(N16:N18)</f>
        <v>0</v>
      </c>
      <c r="O19" s="27">
        <f>SUM(O16:O18)</f>
        <v>0</v>
      </c>
      <c r="P19" s="27">
        <f>SUM(P16:P18)</f>
        <v>0</v>
      </c>
      <c r="Q19" s="35">
        <f>SUM(Q16:Q18)</f>
        <v>0</v>
      </c>
    </row>
    <row r="20" spans="1:17" ht="39.75" customHeight="1">
      <c r="A20" s="15" t="s">
        <v>24</v>
      </c>
      <c r="B20" s="59" t="s">
        <v>25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1:17" ht="39.75" customHeight="1">
      <c r="A21" s="9">
        <v>1</v>
      </c>
      <c r="B21" s="36"/>
      <c r="C21" s="37"/>
      <c r="D21" s="37"/>
      <c r="E21" s="37"/>
      <c r="F21" s="38">
        <f>SUM(H21:L21)</f>
        <v>0</v>
      </c>
      <c r="G21" s="13"/>
      <c r="H21" s="39"/>
      <c r="I21" s="39"/>
      <c r="J21" s="39"/>
      <c r="K21" s="40"/>
      <c r="L21" s="22"/>
      <c r="M21" s="23"/>
      <c r="N21" s="41"/>
      <c r="O21" s="41"/>
      <c r="P21" s="41"/>
      <c r="Q21" s="42"/>
    </row>
    <row r="22" spans="1:17" ht="19.5" customHeight="1" thickBot="1">
      <c r="A22" s="54" t="s">
        <v>17</v>
      </c>
      <c r="B22" s="55"/>
      <c r="C22" s="26" t="s">
        <v>18</v>
      </c>
      <c r="D22" s="26" t="s">
        <v>18</v>
      </c>
      <c r="E22" s="27">
        <f aca="true" t="shared" si="2" ref="E22:M22">SUM(E21:E21)</f>
        <v>0</v>
      </c>
      <c r="F22" s="28">
        <f t="shared" si="2"/>
        <v>0</v>
      </c>
      <c r="G22" s="27">
        <f>SUM(G21)</f>
        <v>0</v>
      </c>
      <c r="H22" s="27">
        <f t="shared" si="2"/>
        <v>0</v>
      </c>
      <c r="I22" s="27">
        <f t="shared" si="2"/>
        <v>0</v>
      </c>
      <c r="J22" s="27">
        <f t="shared" si="2"/>
        <v>0</v>
      </c>
      <c r="K22" s="29">
        <f t="shared" si="2"/>
        <v>0</v>
      </c>
      <c r="L22" s="29">
        <f t="shared" si="2"/>
        <v>0</v>
      </c>
      <c r="M22" s="29">
        <f t="shared" si="2"/>
        <v>0</v>
      </c>
      <c r="N22" s="43">
        <f>SUM(N21:N21)</f>
        <v>0</v>
      </c>
      <c r="O22" s="43">
        <f>SUM(O21:O21)</f>
        <v>0</v>
      </c>
      <c r="P22" s="43">
        <f>SUM(P21:P21)</f>
        <v>0</v>
      </c>
      <c r="Q22" s="44">
        <f>SUM(Q21:Q21)</f>
        <v>0</v>
      </c>
    </row>
    <row r="23" spans="1:17" ht="39" customHeight="1" thickBot="1" thickTop="1">
      <c r="A23" s="50" t="s">
        <v>26</v>
      </c>
      <c r="B23" s="51"/>
      <c r="C23" s="45" t="s">
        <v>18</v>
      </c>
      <c r="D23" s="45" t="s">
        <v>18</v>
      </c>
      <c r="E23" s="46">
        <f aca="true" t="shared" si="3" ref="E23:M23">E9+E14+E19+E22</f>
        <v>903000</v>
      </c>
      <c r="F23" s="47">
        <f t="shared" si="3"/>
        <v>1333220</v>
      </c>
      <c r="G23" s="46">
        <f t="shared" si="3"/>
        <v>235260</v>
      </c>
      <c r="H23" s="46">
        <f t="shared" si="3"/>
        <v>631908</v>
      </c>
      <c r="I23" s="46">
        <f t="shared" si="3"/>
        <v>456052</v>
      </c>
      <c r="J23" s="46">
        <f t="shared" si="3"/>
        <v>10000</v>
      </c>
      <c r="K23" s="46">
        <f t="shared" si="3"/>
        <v>0</v>
      </c>
      <c r="L23" s="48">
        <f t="shared" si="3"/>
        <v>0</v>
      </c>
      <c r="M23" s="48">
        <f t="shared" si="3"/>
        <v>0</v>
      </c>
      <c r="N23" s="46">
        <f>N9+N14+N19+N22</f>
        <v>0</v>
      </c>
      <c r="O23" s="46">
        <f>O9+O14+O19+O22</f>
        <v>0</v>
      </c>
      <c r="P23" s="46">
        <f>P9+P14+P19+P22</f>
        <v>0</v>
      </c>
      <c r="Q23" s="49">
        <f>Q9+Q14+Q19+Q22</f>
        <v>0</v>
      </c>
    </row>
    <row r="24" s="2" customFormat="1" ht="13.5" thickTop="1"/>
    <row r="25" s="2" customFormat="1" ht="12.75"/>
  </sheetData>
  <sheetProtection/>
  <mergeCells count="15">
    <mergeCell ref="A6:A7"/>
    <mergeCell ref="B6:B7"/>
    <mergeCell ref="C6:C7"/>
    <mergeCell ref="B10:Q10"/>
    <mergeCell ref="D6:D7"/>
    <mergeCell ref="F6:F7"/>
    <mergeCell ref="E6:E7"/>
    <mergeCell ref="H6:Q6"/>
    <mergeCell ref="A8:Q8"/>
    <mergeCell ref="A23:B23"/>
    <mergeCell ref="A14:B14"/>
    <mergeCell ref="A19:B19"/>
    <mergeCell ref="A22:B22"/>
    <mergeCell ref="B15:Q15"/>
    <mergeCell ref="B20:Q20"/>
  </mergeCells>
  <printOptions horizontalCentered="1"/>
  <pageMargins left="0.15748031496063" right="0.15748031496063" top="0.31496062992126" bottom="0.23622047244094502" header="0.354330708661417" footer="0.23622047244094502"/>
  <pageSetup errors="blank"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Boronów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dcterms:created xsi:type="dcterms:W3CDTF">2012-06-06T05:48:48Z</dcterms:created>
  <dcterms:modified xsi:type="dcterms:W3CDTF">2012-06-18T06:49:44Z</dcterms:modified>
  <cp:category/>
  <cp:version/>
  <cp:contentType/>
  <cp:contentStatus/>
</cp:coreProperties>
</file>