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'Przedsięwzięcia'!$A$1:$Q$23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<sst xmlns="http://schemas.openxmlformats.org/spreadsheetml/2006/main" count="40" uniqueCount="28">
  <si>
    <t xml:space="preserve">Załącznik nr 2 do uchwały nr 55/XXIV/2012 Rady Gminy w Boronowie z dnia 16.08.2012 r. 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</si>
  <si>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</si>
  <si>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</si>
  <si>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</si>
  <si>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</si>
  <si>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</si>
  <si>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</si>
  <si>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</si>
  <si>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</si>
  <si>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</si>
  <si>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</si>
  <si>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</si>
  <si>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</si>
  <si>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2011-2012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</si>
  <si>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</si>
  <si>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</si>
  <si>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</si>
  <si>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</si>
  <si>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</si>
  <si>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</si>
  <si>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</si>
  <si>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</si>
  <si>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</si>
  <si>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</si>
  <si>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 xml:space="preserve">Projekt przebudowy oczyszcalni ścieków Lemna w Boronowie </t>
  </si>
  <si>
    <t>IV</t>
  </si>
  <si>
    <t xml:space="preserve">Wieloletnie poręczenia i gwarancje, o których mowa w art. 226, ust. 4 pkt 3 ufp </t>
  </si>
  <si>
    <t>Łącznie ( I + II + III+IV)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</si>
</sst>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20" borderId="18" xfId="0" applyFill="1" applyBorder="1" applyAlignment="1">
      <alignment/>
    </xf>
    <xf numFmtId="0" fontId="20" fillId="20" borderId="20" xfId="0" applyFont="1" applyFill="1" applyBorder="1" applyAlignment="1">
      <alignment horizontal="center"/>
    </xf>
    <xf numFmtId="0" fontId="20" fillId="20" borderId="21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49" fontId="20" fillId="20" borderId="27" xfId="0" applyNumberFormat="1" applyFont="1" applyFill="1" applyBorder="1" applyAlignment="1">
      <alignment vertical="center" wrapText="1"/>
    </xf>
    <xf numFmtId="0" fontId="0" fillId="20" borderId="27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/>
    </xf>
    <xf numFmtId="3" fontId="0" fillId="20" borderId="28" xfId="0" applyNumberForma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0" fillId="20" borderId="28" xfId="0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3" fontId="0" fillId="20" borderId="33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24" borderId="33" xfId="0" applyNumberFormat="1" applyFill="1" applyBorder="1" applyAlignment="1">
      <alignment horizontal="center" vertical="center"/>
    </xf>
    <xf numFmtId="3" fontId="0" fillId="24" borderId="30" xfId="0" applyNumberFormat="1" applyFill="1" applyBorder="1" applyAlignment="1">
      <alignment horizontal="center" vertical="center"/>
    </xf>
    <xf numFmtId="3" fontId="0" fillId="24" borderId="34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20" fillId="20" borderId="3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0" fillId="20" borderId="27" xfId="0" applyFont="1" applyFill="1" applyBorder="1" applyAlignment="1">
      <alignment horizontal="center" vertical="center"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28" xfId="0" applyNumberFormat="1" applyFont="1" applyFill="1" applyBorder="1" applyAlignment="1">
      <alignment horizontal="center" vertical="center"/>
    </xf>
    <xf numFmtId="3" fontId="20" fillId="20" borderId="34" xfId="0" applyNumberFormat="1" applyFont="1" applyFill="1" applyBorder="1" applyAlignment="1">
      <alignment horizontal="center" vertical="center"/>
    </xf>
    <xf numFmtId="3" fontId="20" fillId="20" borderId="35" xfId="0" applyNumberFormat="1" applyFont="1" applyFill="1" applyBorder="1" applyAlignment="1">
      <alignment horizontal="center" vertical="center"/>
    </xf>
    <xf numFmtId="0" fontId="0" fillId="20" borderId="37" xfId="0" applyFill="1" applyBorder="1" applyAlignment="1">
      <alignment vertical="center" wrapText="1"/>
    </xf>
    <xf numFmtId="0" fontId="0" fillId="0" borderId="38" xfId="0" applyBorder="1" applyAlignment="1">
      <alignment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34" xfId="0" applyNumberFormat="1" applyFont="1" applyFill="1" applyBorder="1" applyAlignment="1">
      <alignment horizontal="center" vertical="center"/>
    </xf>
    <xf numFmtId="3" fontId="20" fillId="20" borderId="38" xfId="0" applyNumberFormat="1" applyFont="1" applyFill="1" applyBorder="1" applyAlignment="1">
      <alignment horizontal="center" vertical="center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3" fontId="0" fillId="20" borderId="27" xfId="0" applyNumberFormat="1" applyFill="1" applyBorder="1" applyAlignment="1">
      <alignment horizontal="center" vertical="center"/>
    </xf>
    <xf numFmtId="3" fontId="0" fillId="24" borderId="27" xfId="0" applyNumberFormat="1" applyFill="1" applyBorder="1" applyAlignment="1">
      <alignment horizontal="center" vertical="center"/>
    </xf>
    <xf numFmtId="3" fontId="0" fillId="24" borderId="34" xfId="0" applyNumberForma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20" fillId="2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3" fontId="20" fillId="20" borderId="44" xfId="0" applyNumberFormat="1" applyFont="1" applyFill="1" applyBorder="1" applyAlignment="1">
      <alignment horizontal="center" vertical="center"/>
    </xf>
    <xf numFmtId="3" fontId="20" fillId="20" borderId="45" xfId="0" applyNumberFormat="1" applyFont="1" applyFill="1" applyBorder="1" applyAlignment="1">
      <alignment horizontal="center" vertical="center"/>
    </xf>
    <xf numFmtId="0" fontId="21" fillId="20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21" fillId="20" borderId="48" xfId="0" applyFont="1" applyFill="1" applyBorder="1" applyAlignment="1">
      <alignment horizontal="center" vertical="center"/>
    </xf>
    <xf numFmtId="3" fontId="21" fillId="20" borderId="48" xfId="0" applyNumberFormat="1" applyFont="1" applyFill="1" applyBorder="1" applyAlignment="1">
      <alignment horizontal="center" vertical="center"/>
    </xf>
    <xf numFmtId="3" fontId="21" fillId="20" borderId="47" xfId="0" applyNumberFormat="1" applyFont="1" applyFill="1" applyBorder="1" applyAlignment="1">
      <alignment horizontal="center" vertical="center"/>
    </xf>
    <xf numFmtId="3" fontId="21" fillId="20" borderId="49" xfId="0" applyNumberFormat="1" applyFont="1" applyFill="1" applyBorder="1" applyAlignment="1">
      <alignment horizontal="center" vertical="center"/>
    </xf>
    <xf numFmtId="3" fontId="21" fillId="2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tabSelected="1" workbookViewId="0" topLeftCell="C1">
      <selection activeCell="C2" sqref="C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0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4" t="s">
        <v>1</v>
      </c>
      <c r="B6" s="5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 t="s">
        <v>7</v>
      </c>
      <c r="H6" s="10" t="s">
        <v>8</v>
      </c>
      <c r="I6" s="11"/>
      <c r="J6" s="11"/>
      <c r="K6" s="11"/>
      <c r="L6" s="11"/>
      <c r="M6" s="11"/>
      <c r="N6" s="11"/>
      <c r="O6" s="11"/>
      <c r="P6" s="11"/>
      <c r="Q6" s="12"/>
    </row>
    <row r="7" spans="1:17" ht="13.5" thickBot="1">
      <c r="A7" s="13"/>
      <c r="B7" s="14"/>
      <c r="C7" s="14"/>
      <c r="D7" s="14"/>
      <c r="E7" s="15"/>
      <c r="F7" s="16"/>
      <c r="G7" s="17"/>
      <c r="H7" s="18">
        <v>2012</v>
      </c>
      <c r="I7" s="18">
        <v>2013</v>
      </c>
      <c r="J7" s="18">
        <v>2014</v>
      </c>
      <c r="K7" s="19">
        <v>2015</v>
      </c>
      <c r="L7" s="19">
        <v>2016</v>
      </c>
      <c r="M7" s="19">
        <v>2017</v>
      </c>
      <c r="N7" s="19">
        <v>2018</v>
      </c>
      <c r="O7" s="19">
        <v>2019</v>
      </c>
      <c r="P7" s="19">
        <v>2020</v>
      </c>
      <c r="Q7" s="20">
        <v>2021</v>
      </c>
    </row>
    <row r="8" spans="1:17" s="2" customFormat="1" ht="33.75" customHeight="1">
      <c r="A8" s="21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39.75" customHeight="1">
      <c r="A9" s="24" t="s">
        <v>10</v>
      </c>
      <c r="B9" s="25" t="s">
        <v>11</v>
      </c>
      <c r="C9" s="26" t="s">
        <v>12</v>
      </c>
      <c r="D9" s="27" t="s">
        <v>13</v>
      </c>
      <c r="E9" s="28"/>
      <c r="F9" s="29">
        <v>211500</v>
      </c>
      <c r="G9" s="28">
        <v>56500</v>
      </c>
      <c r="H9" s="28">
        <v>155000</v>
      </c>
      <c r="I9" s="28"/>
      <c r="J9" s="28"/>
      <c r="K9" s="28"/>
      <c r="L9" s="28"/>
      <c r="M9" s="28"/>
      <c r="N9" s="28"/>
      <c r="O9" s="28"/>
      <c r="P9" s="28"/>
      <c r="Q9" s="28"/>
    </row>
    <row r="10" spans="1:17" ht="39.75" customHeight="1">
      <c r="A10" s="30" t="s">
        <v>14</v>
      </c>
      <c r="B10" s="31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39.75" customHeight="1">
      <c r="A11" s="24">
        <v>1</v>
      </c>
      <c r="B11" s="34" t="s">
        <v>16</v>
      </c>
      <c r="C11" s="35" t="s">
        <v>12</v>
      </c>
      <c r="D11" s="35" t="s">
        <v>17</v>
      </c>
      <c r="E11" s="35"/>
      <c r="F11" s="36">
        <f>SUM(G11:L11)</f>
        <v>41720</v>
      </c>
      <c r="G11" s="37">
        <v>1760</v>
      </c>
      <c r="H11" s="38">
        <v>30720</v>
      </c>
      <c r="I11" s="38">
        <v>9240</v>
      </c>
      <c r="J11" s="38"/>
      <c r="K11" s="39"/>
      <c r="L11" s="40"/>
      <c r="M11" s="41"/>
      <c r="N11" s="42"/>
      <c r="O11" s="42"/>
      <c r="P11" s="42"/>
      <c r="Q11" s="43"/>
    </row>
    <row r="12" spans="1:17" ht="39.75" customHeight="1">
      <c r="A12" s="24">
        <v>2</v>
      </c>
      <c r="B12" s="34"/>
      <c r="C12" s="35"/>
      <c r="D12" s="35"/>
      <c r="E12" s="35"/>
      <c r="F12" s="36">
        <f>SUM(G12:L12)</f>
        <v>0</v>
      </c>
      <c r="G12" s="37"/>
      <c r="H12" s="38"/>
      <c r="I12" s="38"/>
      <c r="J12" s="38"/>
      <c r="K12" s="39"/>
      <c r="L12" s="40"/>
      <c r="M12" s="41"/>
      <c r="N12" s="42"/>
      <c r="O12" s="42"/>
      <c r="P12" s="42"/>
      <c r="Q12" s="43"/>
    </row>
    <row r="13" spans="1:17" ht="39.75" customHeight="1">
      <c r="A13" s="24">
        <v>3</v>
      </c>
      <c r="B13" s="34"/>
      <c r="C13" s="35"/>
      <c r="D13" s="35"/>
      <c r="E13" s="35"/>
      <c r="F13" s="36">
        <f>SUM(G13:L13)</f>
        <v>0</v>
      </c>
      <c r="G13" s="37"/>
      <c r="H13" s="38"/>
      <c r="I13" s="38"/>
      <c r="J13" s="38"/>
      <c r="K13" s="39"/>
      <c r="L13" s="40"/>
      <c r="M13" s="41"/>
      <c r="N13" s="42"/>
      <c r="O13" s="42"/>
      <c r="P13" s="42"/>
      <c r="Q13" s="43"/>
    </row>
    <row r="14" spans="1:17" ht="19.5" customHeight="1">
      <c r="A14" s="44" t="s">
        <v>18</v>
      </c>
      <c r="B14" s="45"/>
      <c r="C14" s="46" t="s">
        <v>19</v>
      </c>
      <c r="D14" s="46" t="s">
        <v>19</v>
      </c>
      <c r="E14" s="47">
        <f aca="true" t="shared" si="0" ref="E14:M14">SUM(E11:E13)</f>
        <v>0</v>
      </c>
      <c r="F14" s="48">
        <f t="shared" si="0"/>
        <v>41720</v>
      </c>
      <c r="G14" s="47">
        <f>SUM(G11:G13)</f>
        <v>1760</v>
      </c>
      <c r="H14" s="47">
        <f t="shared" si="0"/>
        <v>30720</v>
      </c>
      <c r="I14" s="47">
        <f t="shared" si="0"/>
        <v>9240</v>
      </c>
      <c r="J14" s="47">
        <f t="shared" si="0"/>
        <v>0</v>
      </c>
      <c r="K14" s="49">
        <f t="shared" si="0"/>
        <v>0</v>
      </c>
      <c r="L14" s="49">
        <f t="shared" si="0"/>
        <v>0</v>
      </c>
      <c r="M14" s="49">
        <f t="shared" si="0"/>
        <v>0</v>
      </c>
      <c r="N14" s="47">
        <f>SUM(N11:N13)</f>
        <v>0</v>
      </c>
      <c r="O14" s="47">
        <f>SUM(O11:O13)</f>
        <v>0</v>
      </c>
      <c r="P14" s="47">
        <f>SUM(P11:P13)</f>
        <v>0</v>
      </c>
      <c r="Q14" s="50">
        <f>SUM(Q11:Q13)</f>
        <v>0</v>
      </c>
    </row>
    <row r="15" spans="1:17" ht="39.75" customHeight="1">
      <c r="A15" s="30" t="s">
        <v>20</v>
      </c>
      <c r="B15" s="31" t="s">
        <v>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39.75" customHeight="1">
      <c r="A16" s="24">
        <v>1</v>
      </c>
      <c r="B16" s="51" t="s">
        <v>22</v>
      </c>
      <c r="C16" s="35" t="s">
        <v>12</v>
      </c>
      <c r="D16" s="35" t="s">
        <v>23</v>
      </c>
      <c r="E16" s="35">
        <v>833000</v>
      </c>
      <c r="F16" s="36">
        <f>SUM(G16:L16)</f>
        <v>1010000</v>
      </c>
      <c r="G16" s="37">
        <v>177000</v>
      </c>
      <c r="H16" s="38">
        <v>325188</v>
      </c>
      <c r="I16" s="38">
        <v>407812</v>
      </c>
      <c r="J16" s="38">
        <v>100000</v>
      </c>
      <c r="K16" s="39"/>
      <c r="L16" s="40"/>
      <c r="M16" s="41"/>
      <c r="N16" s="42"/>
      <c r="O16" s="42"/>
      <c r="P16" s="42"/>
      <c r="Q16" s="52"/>
    </row>
    <row r="17" spans="1:17" ht="39.75" customHeight="1">
      <c r="A17" s="24">
        <v>2</v>
      </c>
      <c r="B17" s="51" t="s">
        <v>24</v>
      </c>
      <c r="C17" s="35" t="s">
        <v>12</v>
      </c>
      <c r="D17" s="35">
        <v>2013</v>
      </c>
      <c r="E17" s="35">
        <v>70000</v>
      </c>
      <c r="F17" s="36">
        <f>SUM(G17:L17)</f>
        <v>70000</v>
      </c>
      <c r="G17" s="37"/>
      <c r="H17" s="38"/>
      <c r="I17" s="38">
        <v>70000</v>
      </c>
      <c r="J17" s="38"/>
      <c r="K17" s="38"/>
      <c r="L17" s="39"/>
      <c r="M17" s="41"/>
      <c r="N17" s="42"/>
      <c r="O17" s="42"/>
      <c r="P17" s="42"/>
      <c r="Q17" s="52"/>
    </row>
    <row r="18" spans="1:17" ht="39.75" customHeight="1">
      <c r="A18" s="24">
        <v>3</v>
      </c>
      <c r="B18" s="51"/>
      <c r="C18" s="35"/>
      <c r="D18" s="35"/>
      <c r="E18" s="35"/>
      <c r="F18" s="36">
        <f>SUM(G18:L18)</f>
        <v>0</v>
      </c>
      <c r="G18" s="37"/>
      <c r="H18" s="38"/>
      <c r="I18" s="38"/>
      <c r="J18" s="38"/>
      <c r="K18" s="38"/>
      <c r="L18" s="39"/>
      <c r="M18" s="41"/>
      <c r="N18" s="42"/>
      <c r="O18" s="42"/>
      <c r="P18" s="42"/>
      <c r="Q18" s="52"/>
    </row>
    <row r="19" spans="1:17" ht="19.5" customHeight="1">
      <c r="A19" s="44" t="s">
        <v>18</v>
      </c>
      <c r="B19" s="45"/>
      <c r="C19" s="46" t="s">
        <v>19</v>
      </c>
      <c r="D19" s="46" t="s">
        <v>19</v>
      </c>
      <c r="E19" s="47">
        <f>SUM(E16:E18)</f>
        <v>903000</v>
      </c>
      <c r="F19" s="48">
        <f aca="true" t="shared" si="1" ref="F19:L19">SUM(F16:F18)</f>
        <v>1080000</v>
      </c>
      <c r="G19" s="47">
        <f>SUM(G16:G18)</f>
        <v>177000</v>
      </c>
      <c r="H19" s="53">
        <f t="shared" si="1"/>
        <v>325188</v>
      </c>
      <c r="I19" s="53">
        <f t="shared" si="1"/>
        <v>477812</v>
      </c>
      <c r="J19" s="53">
        <f t="shared" si="1"/>
        <v>100000</v>
      </c>
      <c r="K19" s="54">
        <f t="shared" si="1"/>
        <v>0</v>
      </c>
      <c r="L19" s="54">
        <f t="shared" si="1"/>
        <v>0</v>
      </c>
      <c r="M19" s="49">
        <f>SUM(M16:M18)</f>
        <v>0</v>
      </c>
      <c r="N19" s="47">
        <f>SUM(N16:N18)</f>
        <v>0</v>
      </c>
      <c r="O19" s="47">
        <f>SUM(O16:O18)</f>
        <v>0</v>
      </c>
      <c r="P19" s="47">
        <f>SUM(P16:P18)</f>
        <v>0</v>
      </c>
      <c r="Q19" s="55">
        <f>SUM(Q16:Q18)</f>
        <v>0</v>
      </c>
    </row>
    <row r="20" spans="1:17" ht="39.75" customHeight="1">
      <c r="A20" s="30" t="s">
        <v>25</v>
      </c>
      <c r="B20" s="56" t="s">
        <v>26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39.75" customHeight="1">
      <c r="A21" s="24">
        <v>1</v>
      </c>
      <c r="B21" s="59"/>
      <c r="C21" s="60"/>
      <c r="D21" s="60"/>
      <c r="E21" s="60"/>
      <c r="F21" s="61">
        <f>SUM(H21:L21)</f>
        <v>0</v>
      </c>
      <c r="G21" s="28"/>
      <c r="H21" s="62"/>
      <c r="I21" s="62"/>
      <c r="J21" s="62"/>
      <c r="K21" s="63"/>
      <c r="L21" s="40"/>
      <c r="M21" s="41"/>
      <c r="N21" s="64"/>
      <c r="O21" s="64"/>
      <c r="P21" s="64"/>
      <c r="Q21" s="65"/>
    </row>
    <row r="22" spans="1:17" ht="19.5" customHeight="1" thickBot="1">
      <c r="A22" s="66" t="s">
        <v>18</v>
      </c>
      <c r="B22" s="67"/>
      <c r="C22" s="46" t="s">
        <v>19</v>
      </c>
      <c r="D22" s="46" t="s">
        <v>19</v>
      </c>
      <c r="E22" s="47">
        <f aca="true" t="shared" si="2" ref="E22:M22">SUM(E21:E21)</f>
        <v>0</v>
      </c>
      <c r="F22" s="48">
        <f t="shared" si="2"/>
        <v>0</v>
      </c>
      <c r="G22" s="47">
        <f>SUM(G21)</f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68">
        <f>SUM(N21:N21)</f>
        <v>0</v>
      </c>
      <c r="O22" s="68">
        <f>SUM(O21:O21)</f>
        <v>0</v>
      </c>
      <c r="P22" s="68">
        <f>SUM(P21:P21)</f>
        <v>0</v>
      </c>
      <c r="Q22" s="69">
        <f>SUM(Q21:Q21)</f>
        <v>0</v>
      </c>
    </row>
    <row r="23" spans="1:17" ht="39" customHeight="1" thickBot="1" thickTop="1">
      <c r="A23" s="70" t="s">
        <v>27</v>
      </c>
      <c r="B23" s="71"/>
      <c r="C23" s="72" t="s">
        <v>19</v>
      </c>
      <c r="D23" s="72" t="s">
        <v>19</v>
      </c>
      <c r="E23" s="73">
        <f aca="true" t="shared" si="3" ref="E23:M23">E9+E14+E19+E22</f>
        <v>903000</v>
      </c>
      <c r="F23" s="74">
        <f t="shared" si="3"/>
        <v>1333220</v>
      </c>
      <c r="G23" s="73">
        <f t="shared" si="3"/>
        <v>235260</v>
      </c>
      <c r="H23" s="73">
        <f t="shared" si="3"/>
        <v>510908</v>
      </c>
      <c r="I23" s="73">
        <f t="shared" si="3"/>
        <v>487052</v>
      </c>
      <c r="J23" s="73">
        <f t="shared" si="3"/>
        <v>100000</v>
      </c>
      <c r="K23" s="73">
        <f t="shared" si="3"/>
        <v>0</v>
      </c>
      <c r="L23" s="75">
        <f t="shared" si="3"/>
        <v>0</v>
      </c>
      <c r="M23" s="75">
        <f t="shared" si="3"/>
        <v>0</v>
      </c>
      <c r="N23" s="73">
        <f>N9+N14+N19+N22</f>
        <v>0</v>
      </c>
      <c r="O23" s="73">
        <f>O9+O14+O19+O22</f>
        <v>0</v>
      </c>
      <c r="P23" s="73">
        <f>P9+P14+P19+P22</f>
        <v>0</v>
      </c>
      <c r="Q23" s="76">
        <f>Q9+Q14+Q19+Q22</f>
        <v>0</v>
      </c>
    </row>
    <row r="24" s="2" customFormat="1" ht="13.5" thickTop="1"/>
    <row r="25" s="2" customFormat="1" ht="12.75"/>
  </sheetData>
  <sheetProtection/>
  <mergeCells count="15">
    <mergeCell ref="A23:B23"/>
    <mergeCell ref="A14:B14"/>
    <mergeCell ref="A19:B19"/>
    <mergeCell ref="A22:B22"/>
    <mergeCell ref="B15:Q15"/>
    <mergeCell ref="B20:Q20"/>
    <mergeCell ref="A6:A7"/>
    <mergeCell ref="B6:B7"/>
    <mergeCell ref="C6:C7"/>
    <mergeCell ref="B10:Q10"/>
    <mergeCell ref="D6:D7"/>
    <mergeCell ref="F6:F7"/>
    <mergeCell ref="E6:E7"/>
    <mergeCell ref="H6:Q6"/>
    <mergeCell ref="A8:Q8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2012-08-17T07:15:34Z</dcterms:created>
  <dcterms:modified xsi:type="dcterms:W3CDTF">2012-08-17T07:16:08Z</dcterms:modified>
  <cp:category/>
  <cp:version/>
  <cp:contentType/>
  <cp:contentStatus/>
</cp:coreProperties>
</file>